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G34" i="1" s="1"/>
  <c r="F38" i="1"/>
  <c r="E38" i="1"/>
  <c r="I35" i="1"/>
  <c r="H35" i="1"/>
  <c r="G35" i="1"/>
  <c r="F35" i="1"/>
  <c r="F34" i="1" s="1"/>
  <c r="E35" i="1"/>
  <c r="H34" i="1"/>
  <c r="I27" i="1"/>
  <c r="H27" i="1"/>
  <c r="G27" i="1"/>
  <c r="F27" i="1"/>
  <c r="E27" i="1"/>
  <c r="I21" i="1"/>
  <c r="H21" i="1"/>
  <c r="G21" i="1"/>
  <c r="G53" i="1" s="1"/>
  <c r="F21" i="1"/>
  <c r="E21" i="1"/>
  <c r="G19" i="1"/>
  <c r="F19" i="1"/>
  <c r="I14" i="1"/>
  <c r="I6" i="1" s="1"/>
  <c r="H14" i="1"/>
  <c r="H54" i="1" s="1"/>
  <c r="G14" i="1"/>
  <c r="G54" i="1" s="1"/>
  <c r="F14" i="1"/>
  <c r="E14" i="1"/>
  <c r="E6" i="1" s="1"/>
  <c r="I8" i="1"/>
  <c r="I53" i="1" s="1"/>
  <c r="H8" i="1"/>
  <c r="H53" i="1" s="1"/>
  <c r="G8" i="1"/>
  <c r="F8" i="1"/>
  <c r="E8" i="1"/>
  <c r="E53" i="1" s="1"/>
  <c r="F43" i="1" l="1"/>
  <c r="E34" i="1"/>
  <c r="I34" i="1"/>
  <c r="E19" i="1"/>
  <c r="I19" i="1"/>
  <c r="H19" i="1"/>
  <c r="F6" i="1"/>
  <c r="F4" i="1" s="1"/>
  <c r="F56" i="1" s="1"/>
  <c r="E54" i="1"/>
  <c r="I54" i="1"/>
  <c r="F54" i="1"/>
  <c r="F53" i="1"/>
  <c r="E4" i="1"/>
  <c r="E56" i="1" s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<sst xmlns="http://schemas.openxmlformats.org/spreadsheetml/2006/main" count="83" uniqueCount="23">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</sst>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13 02 2017</v>
      </c>
      <c r="V1" s="18">
        <v>42779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658411</v>
      </c>
      <c r="F4" s="3">
        <f>F6+F19</f>
        <v>293854</v>
      </c>
      <c r="G4" s="3">
        <f>G6+G19</f>
        <v>19058046166.379997</v>
      </c>
      <c r="H4" s="3">
        <f>H6+H19</f>
        <v>70009934.689999998</v>
      </c>
      <c r="I4" s="3">
        <f>I6+I19</f>
        <v>13895968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327409</v>
      </c>
      <c r="F6" s="3">
        <f>F8+F14</f>
        <v>139779</v>
      </c>
      <c r="G6" s="3">
        <f>G8+G14</f>
        <v>18098223545.149998</v>
      </c>
      <c r="H6" s="3">
        <f>H8+H14</f>
        <v>37082441.100000001</v>
      </c>
      <c r="I6" s="3">
        <f>I8+I14</f>
        <v>1252585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261732</v>
      </c>
      <c r="F8" s="3">
        <f>SUM(F9:F12)</f>
        <v>132225</v>
      </c>
      <c r="G8" s="3">
        <f>SUM(G9:G12)</f>
        <v>14876259440.549999</v>
      </c>
      <c r="H8" s="3">
        <f>SUM(H9:H12)</f>
        <v>0</v>
      </c>
      <c r="I8" s="3">
        <f>SUM(I9:I12)</f>
        <v>627977</v>
      </c>
    </row>
    <row r="9" spans="1:22" x14ac:dyDescent="0.25">
      <c r="A9" s="6"/>
      <c r="B9" s="7"/>
      <c r="C9" s="6" t="s">
        <v>9</v>
      </c>
      <c r="D9" s="6" t="s">
        <v>10</v>
      </c>
      <c r="E9" s="8">
        <v>42063</v>
      </c>
      <c r="F9" s="8">
        <v>13794</v>
      </c>
      <c r="G9" s="8">
        <v>4148241420</v>
      </c>
      <c r="H9" s="8">
        <v>0</v>
      </c>
      <c r="I9" s="8">
        <v>92872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11</v>
      </c>
      <c r="F10" s="11">
        <v>0</v>
      </c>
      <c r="G10" s="11">
        <v>397936</v>
      </c>
      <c r="H10" s="11">
        <v>0</v>
      </c>
      <c r="I10" s="11">
        <v>459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135</v>
      </c>
      <c r="F11" s="8">
        <v>0</v>
      </c>
      <c r="G11" s="8">
        <v>620558.55000000005</v>
      </c>
      <c r="H11" s="8">
        <v>0</v>
      </c>
      <c r="I11" s="8">
        <v>18330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219523</v>
      </c>
      <c r="F12" s="11">
        <v>118431</v>
      </c>
      <c r="G12" s="11">
        <v>10726999526</v>
      </c>
      <c r="H12" s="11">
        <v>0</v>
      </c>
      <c r="I12" s="11">
        <v>516316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65677</v>
      </c>
      <c r="F14" s="3">
        <f>SUM(F15:F17)</f>
        <v>7554</v>
      </c>
      <c r="G14" s="3">
        <f>SUM(G15:G17)</f>
        <v>3221964104.5999999</v>
      </c>
      <c r="H14" s="3">
        <f>SUM(H15:H17)</f>
        <v>37082441.100000001</v>
      </c>
      <c r="I14" s="3">
        <f>SUM(I15:I17)</f>
        <v>624608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49218</v>
      </c>
      <c r="F15" s="8">
        <v>3842</v>
      </c>
      <c r="G15" s="8">
        <v>2417416912.5</v>
      </c>
      <c r="H15" s="8">
        <v>27308818.100000001</v>
      </c>
      <c r="I15" s="8">
        <v>207986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238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16459</v>
      </c>
      <c r="F17" s="8">
        <v>3712</v>
      </c>
      <c r="G17" s="8">
        <v>804547192.10000002</v>
      </c>
      <c r="H17" s="8">
        <v>9773623</v>
      </c>
      <c r="I17" s="8">
        <v>416384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331002</v>
      </c>
      <c r="F19" s="3">
        <f>F21+F27</f>
        <v>154075</v>
      </c>
      <c r="G19" s="3">
        <f>G21+G27</f>
        <v>959822621.23000002</v>
      </c>
      <c r="H19" s="3">
        <f>H21+H27</f>
        <v>32927493.590000004</v>
      </c>
      <c r="I19" s="3">
        <f>I21+I27</f>
        <v>12643383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23</v>
      </c>
      <c r="F21" s="3">
        <f>SUM(F22:F25)</f>
        <v>0</v>
      </c>
      <c r="G21" s="3">
        <f>SUM(G22:G25)</f>
        <v>768500</v>
      </c>
      <c r="H21" s="3">
        <f>SUM(H22:H25)</f>
        <v>0</v>
      </c>
      <c r="I21" s="3">
        <f>SUM(I22:I25)</f>
        <v>13475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11802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23</v>
      </c>
      <c r="F25" s="8">
        <v>0</v>
      </c>
      <c r="G25" s="8">
        <v>768500</v>
      </c>
      <c r="H25" s="11">
        <v>0</v>
      </c>
      <c r="I25" s="8">
        <v>1528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330979</v>
      </c>
      <c r="F27" s="3">
        <f>SUM(F28:F30)</f>
        <v>154075</v>
      </c>
      <c r="G27" s="3">
        <f>SUM(G28:G30)</f>
        <v>959054121.23000002</v>
      </c>
      <c r="H27" s="3">
        <f>SUM(H28:H30)</f>
        <v>32927493.590000004</v>
      </c>
      <c r="I27" s="3">
        <f>SUM(I28:I30)</f>
        <v>12629908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233875</v>
      </c>
      <c r="F28" s="11">
        <v>91868</v>
      </c>
      <c r="G28" s="11">
        <v>498850885.77999997</v>
      </c>
      <c r="H28" s="11">
        <v>19374607.210000001</v>
      </c>
      <c r="I28" s="11">
        <v>7677090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3906</v>
      </c>
      <c r="F29" s="8">
        <v>0</v>
      </c>
      <c r="G29" s="8">
        <v>19607667.300000001</v>
      </c>
      <c r="H29" s="8">
        <v>1569725</v>
      </c>
      <c r="I29" s="8">
        <v>182543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93198</v>
      </c>
      <c r="F30" s="11">
        <v>62207</v>
      </c>
      <c r="G30" s="11">
        <v>440595568.14999998</v>
      </c>
      <c r="H30" s="11">
        <v>11983161.380000001</v>
      </c>
      <c r="I30" s="11">
        <v>4770275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514</v>
      </c>
      <c r="F34" s="3">
        <f>F35+F38</f>
        <v>0</v>
      </c>
      <c r="G34" s="3">
        <f>G35+G38</f>
        <v>5140000</v>
      </c>
      <c r="H34" s="3">
        <f>H35+H38</f>
        <v>15232.849002000001</v>
      </c>
      <c r="I34" s="3">
        <f>I35+I38</f>
        <v>4931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514</v>
      </c>
      <c r="F38" s="3">
        <f>F39</f>
        <v>0</v>
      </c>
      <c r="G38" s="3">
        <f>G39</f>
        <v>5140000</v>
      </c>
      <c r="H38" s="3">
        <f>H39</f>
        <v>15232.849002000001</v>
      </c>
      <c r="I38" s="3">
        <f>I39</f>
        <v>4931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514</v>
      </c>
      <c r="F39" s="11">
        <v>0</v>
      </c>
      <c r="G39" s="11">
        <v>5140000</v>
      </c>
      <c r="H39" s="11">
        <v>15232.849002000001</v>
      </c>
      <c r="I39" s="11">
        <v>4931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63366</v>
      </c>
      <c r="F43" s="3">
        <f>F44+F48</f>
        <v>10925</v>
      </c>
      <c r="G43" s="3">
        <f>G44+G48</f>
        <v>610001071</v>
      </c>
      <c r="H43" s="3">
        <f>H44+H48</f>
        <v>1137545</v>
      </c>
      <c r="I43" s="3">
        <f>I44+I48</f>
        <v>669109</v>
      </c>
    </row>
    <row r="44" spans="1:9" x14ac:dyDescent="0.25">
      <c r="A44" s="6"/>
      <c r="B44" s="2"/>
      <c r="C44" s="2" t="s">
        <v>8</v>
      </c>
      <c r="D44" s="2"/>
      <c r="E44" s="3">
        <f>E45+E46</f>
        <v>58595</v>
      </c>
      <c r="F44" s="3">
        <f>F45+F46</f>
        <v>6808</v>
      </c>
      <c r="G44" s="3">
        <f>G45+G46</f>
        <v>608866412.5</v>
      </c>
      <c r="H44" s="3">
        <f>H45+H46</f>
        <v>0</v>
      </c>
      <c r="I44" s="3">
        <f>I45+I46</f>
        <v>441131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58595</v>
      </c>
      <c r="F46" s="16">
        <v>6808</v>
      </c>
      <c r="G46" s="16">
        <v>608866412.5</v>
      </c>
      <c r="H46" s="16">
        <v>0</v>
      </c>
      <c r="I46" s="16">
        <v>441131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4771</v>
      </c>
      <c r="F48" s="3">
        <f>F49</f>
        <v>4117</v>
      </c>
      <c r="G48" s="3">
        <f>G49</f>
        <v>1134658.5</v>
      </c>
      <c r="H48" s="3">
        <f>H49</f>
        <v>1137545</v>
      </c>
      <c r="I48" s="3">
        <f>I49</f>
        <v>227978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4771</v>
      </c>
      <c r="F49" s="11">
        <v>4117</v>
      </c>
      <c r="G49" s="11">
        <v>1134658.5</v>
      </c>
      <c r="H49" s="11">
        <v>1137545</v>
      </c>
      <c r="I49" s="11">
        <v>227978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320350</v>
      </c>
      <c r="F53" s="3">
        <f>F8+F21+F35+F44</f>
        <v>139033</v>
      </c>
      <c r="G53" s="3">
        <f>G8+G21+G35+G44</f>
        <v>15485894353.049999</v>
      </c>
      <c r="H53" s="3">
        <f>H8+H21+H35+H44</f>
        <v>0</v>
      </c>
      <c r="I53" s="3">
        <f>I8+I21+I35+I44</f>
        <v>1082583</v>
      </c>
    </row>
    <row r="54" spans="1:9" x14ac:dyDescent="0.25">
      <c r="A54" s="2" t="s">
        <v>20</v>
      </c>
      <c r="B54" s="2"/>
      <c r="C54" s="2"/>
      <c r="D54" s="2"/>
      <c r="E54" s="3">
        <f>E14+E27+E38+E48</f>
        <v>401941</v>
      </c>
      <c r="F54" s="3">
        <f>F14+F27+F38+F48</f>
        <v>165746</v>
      </c>
      <c r="G54" s="3">
        <f>G14+G27+G38+G48</f>
        <v>4187292884.3299999</v>
      </c>
      <c r="H54" s="3">
        <f>H14+H27+H38+H48</f>
        <v>71162712.539002001</v>
      </c>
      <c r="I54" s="3">
        <f>I14+I27+I38+I48</f>
        <v>13487425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722291</v>
      </c>
      <c r="F56" s="3">
        <f>F4+F34+F43</f>
        <v>304779</v>
      </c>
      <c r="G56" s="3">
        <f>G4+G34+G43</f>
        <v>19673187237.379997</v>
      </c>
      <c r="H56" s="3">
        <f>H4+H34+H43</f>
        <v>71162712.539002001</v>
      </c>
      <c r="I56" s="3">
        <f>I4+I34+I43</f>
        <v>14570008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2017-02-14T07:21:44Z</dcterms:modified>
</cp:coreProperties>
</file>